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FB45037D-6DFC-406E-B81A-76E689BBEC90}" xr6:coauthVersionLast="47" xr6:coauthVersionMax="47" xr10:uidLastSave="{00000000-0000-0000-0000-000000000000}"/>
  <bookViews>
    <workbookView xWindow="1650" yWindow="3390" windowWidth="22695" windowHeight="98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1" l="1"/>
  <c r="N23" i="1"/>
  <c r="N22" i="1"/>
  <c r="N20" i="1"/>
  <c r="N18" i="1"/>
  <c r="N17" i="1"/>
  <c r="N16" i="1"/>
  <c r="N19" i="1"/>
  <c r="N21" i="1"/>
  <c r="N25" i="1"/>
  <c r="N15" i="1"/>
  <c r="M24" i="1"/>
  <c r="M23" i="1"/>
  <c r="M22" i="1"/>
  <c r="M20" i="1"/>
  <c r="M18" i="1"/>
  <c r="M17" i="1"/>
  <c r="M16" i="1"/>
  <c r="M19" i="1"/>
  <c r="M21" i="1"/>
  <c r="M25" i="1"/>
  <c r="M15" i="1"/>
  <c r="M27" i="1" l="1"/>
  <c r="I43" i="1" s="1"/>
  <c r="M26" i="1"/>
  <c r="I44" i="1" s="1"/>
  <c r="I48" i="1" l="1"/>
</calcChain>
</file>

<file path=xl/sharedStrings.xml><?xml version="1.0" encoding="utf-8"?>
<sst xmlns="http://schemas.openxmlformats.org/spreadsheetml/2006/main" count="64" uniqueCount="64">
  <si>
    <t>Република Србија</t>
  </si>
  <si>
    <t>Опис контроле и смернице</t>
  </si>
  <si>
    <t xml:space="preserve">Провера усклађености 
 (оверите одговарајуће поље)  </t>
  </si>
  <si>
    <t>број бодова</t>
  </si>
  <si>
    <t>Усклађено - Да (*)</t>
  </si>
  <si>
    <t>Није усклађено -  Не (*)</t>
  </si>
  <si>
    <t>Није применљиво (*)</t>
  </si>
  <si>
    <t xml:space="preserve">Коментари број(**) </t>
  </si>
  <si>
    <t>Коментари/белешке</t>
  </si>
  <si>
    <t>(*) оверите одговарајуће поље</t>
  </si>
  <si>
    <t xml:space="preserve">(**) коментаре напишите на дну стране по одговарајућим бројевима </t>
  </si>
  <si>
    <t>Присутна странка</t>
  </si>
  <si>
    <t>___________________________</t>
  </si>
  <si>
    <t>_________________________</t>
  </si>
  <si>
    <t>БРОЈ БОДОВА</t>
  </si>
  <si>
    <t>Усаглашен-да</t>
  </si>
  <si>
    <t>Неусаглашен- не</t>
  </si>
  <si>
    <t xml:space="preserve">Није примењиво- не рачуна се </t>
  </si>
  <si>
    <t>Проценат одговора "Усклађено - Да" у односу на број бодованих питања</t>
  </si>
  <si>
    <t>Степен ризика</t>
  </si>
  <si>
    <t>Проценат</t>
  </si>
  <si>
    <t>Незнатан</t>
  </si>
  <si>
    <t>91 - 100</t>
  </si>
  <si>
    <t>Низак</t>
  </si>
  <si>
    <t>81 - 90</t>
  </si>
  <si>
    <t>Средњи</t>
  </si>
  <si>
    <t>71 - 80</t>
  </si>
  <si>
    <t>Висок</t>
  </si>
  <si>
    <t>Критичан</t>
  </si>
  <si>
    <t>60 и мање</t>
  </si>
  <si>
    <t>61 -70</t>
  </si>
  <si>
    <t>Област надзора:</t>
  </si>
  <si>
    <t>Контролна листа:</t>
  </si>
  <si>
    <t>Шифра КЛ:</t>
  </si>
  <si>
    <t xml:space="preserve">Датум усвајања: </t>
  </si>
  <si>
    <t>Врста(е) производа/врста услуге/опис делатности:</t>
  </si>
  <si>
    <t xml:space="preserve">Датум: </t>
  </si>
  <si>
    <t>Укупан број бодова</t>
  </si>
  <si>
    <t>Група за инспекцијске послове</t>
  </si>
  <si>
    <t xml:space="preserve">Инспекцијски надзор: </t>
  </si>
  <si>
    <t>Предмет број:</t>
  </si>
  <si>
    <t>Инспектор</t>
  </si>
  <si>
    <t>Субјекат:</t>
  </si>
  <si>
    <t>475</t>
  </si>
  <si>
    <t>Спровођење Закона о култури</t>
  </si>
  <si>
    <t>Област делатности у култури, установама културе и ЈЛС</t>
  </si>
  <si>
    <t>укупан број бодова 145</t>
  </si>
  <si>
    <t>Контролна листа за Јединицу локалне самоуправе (ЈЛС), оснивача установе културе</t>
  </si>
  <si>
    <t>Да ли је ЈЛС усвојила програм развоја културе?</t>
  </si>
  <si>
    <t>Да ли је ЈЛС обезбедила средства за финансирање или суфинансирање културних програма и пројеката, као и уметничких, односно стручних и научних истраживања у појединим областима културне делатности, од значаја за остваривање општег интереса у култури (члан 10. Закона о култури)?</t>
  </si>
  <si>
    <t>Да ли ЈЛС редовно расписује конкурс за финансирање и суфинансирање поројеката у области културе (члан 11. став 1)?</t>
  </si>
  <si>
    <t>Да ли се ЈЛС стара о остваривању општих интереса у култури и њиховом финансирању (члан 6. ставови 1 и 2)?</t>
  </si>
  <si>
    <t>Да ли је ЈЛС обезбедила средства за реализацију програма развоја културе?</t>
  </si>
  <si>
    <t>Да ли је ЈЛС известила, до 1. марта текуће године, министарство надлежно за културу, о активностима реализованим у оквиру плана развоја културе, као и о средствима издвојеним за ту сврху за претходну годину (члан 10. став 3)?</t>
  </si>
  <si>
    <t>Да ли су органи установе, чији је оснивач ЈЛС, дефинисани у складу са чланом 33. Закона о култури?</t>
  </si>
  <si>
    <t>Да ли је ЈЛС, у установама културе којима је оснивач, именовала органе управљања у складу са Законом о култури (чланови 34-39. и 41-47.)?</t>
  </si>
  <si>
    <t>Да ли је ЈЛС обезбедила средства за уплату доприноса за пензијско и инвалидско осигурање и доприносе за здравствено осуигурање самосталних уметника из члана 58. став 2 Закона о култури, односно члана 70. став 1 Закона о култури?</t>
  </si>
  <si>
    <t>Да ли је ЈЛС обезбедила просторне услове за рад аматерско културно-уметничких друштава, односно савеза и аматерских група (члан 72. став 4 Закона о култури)?</t>
  </si>
  <si>
    <t>Да  ли је ЈЛС обезбедила средства за финансирање установа културе којима је оснивач, у односу на план и програм рада установе културе (чланови 74. и 75. Закона о култури)?</t>
  </si>
  <si>
    <t>10-20</t>
  </si>
  <si>
    <t>КЛ-001-01/01</t>
  </si>
  <si>
    <t>укупан број бодова за применљива питања</t>
  </si>
  <si>
    <t>Министарство културе</t>
  </si>
  <si>
    <t>28.08.2023.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</si>
</sst>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4"/>
      <color indexed="8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color theme="0"/>
      <name val="Times New Roman"/>
      <family val="1"/>
      <charset val="238"/>
    </font>
    <font>
      <sz val="8"/>
      <color theme="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rgb="FF000000"/>
      <name val="Tahoma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</cellStyleXfs>
  <cellXfs count="70">
    <xf numFmtId="0" fontId="0" fillId="0" borderId="0" xfId="0"/>
    <xf numFmtId="0" fontId="4" fillId="2" borderId="4" xfId="1" applyFont="1" applyFill="1" applyBorder="1" applyAlignment="1">
      <alignment horizontal="center" vertical="center" textRotation="90" wrapText="1"/>
    </xf>
    <xf numFmtId="0" fontId="4" fillId="0" borderId="0" xfId="1" applyFont="1"/>
    <xf numFmtId="0" fontId="5" fillId="0" borderId="0" xfId="1" applyFont="1"/>
    <xf numFmtId="0" fontId="2" fillId="0" borderId="0" xfId="1" applyFont="1"/>
    <xf numFmtId="0" fontId="9" fillId="0" borderId="0" xfId="0" applyFont="1"/>
    <xf numFmtId="0" fontId="2" fillId="0" borderId="0" xfId="1" applyFont="1" applyAlignment="1">
      <alignment wrapText="1"/>
    </xf>
    <xf numFmtId="17" fontId="2" fillId="0" borderId="0" xfId="1" applyNumberFormat="1" applyFont="1"/>
    <xf numFmtId="49" fontId="2" fillId="0" borderId="4" xfId="2" applyNumberFormat="1" applyFont="1" applyBorder="1" applyAlignment="1" applyProtection="1">
      <alignment horizontal="center"/>
      <protection locked="0"/>
    </xf>
    <xf numFmtId="0" fontId="2" fillId="0" borderId="4" xfId="2" applyFont="1" applyBorder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2" xfId="1" applyFont="1" applyFill="1" applyBorder="1" applyAlignment="1">
      <alignment horizontal="left" vertical="center" wrapText="1"/>
    </xf>
    <xf numFmtId="0" fontId="2" fillId="3" borderId="3" xfId="1" applyFont="1" applyFill="1" applyBorder="1" applyAlignment="1">
      <alignment horizontal="left" vertical="center" wrapText="1"/>
    </xf>
    <xf numFmtId="0" fontId="6" fillId="0" borderId="4" xfId="1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2" fillId="3" borderId="8" xfId="1" applyFont="1" applyFill="1" applyBorder="1" applyAlignment="1">
      <alignment horizontal="left" vertical="center"/>
    </xf>
    <xf numFmtId="0" fontId="3" fillId="3" borderId="2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0" fillId="0" borderId="0" xfId="0" applyAlignment="1">
      <alignment horizontal="left" vertical="center"/>
    </xf>
    <xf numFmtId="0" fontId="16" fillId="3" borderId="4" xfId="1" applyFont="1" applyFill="1" applyBorder="1" applyAlignment="1">
      <alignment horizontal="left" vertical="center" wrapText="1"/>
    </xf>
    <xf numFmtId="0" fontId="17" fillId="3" borderId="4" xfId="1" applyFont="1" applyFill="1" applyBorder="1" applyAlignment="1">
      <alignment horizontal="left" vertical="center" wrapText="1"/>
    </xf>
    <xf numFmtId="0" fontId="18" fillId="3" borderId="4" xfId="1" applyFont="1" applyFill="1" applyBorder="1" applyAlignment="1">
      <alignment horizontal="left" vertical="center" textRotation="90" wrapText="1"/>
    </xf>
    <xf numFmtId="0" fontId="18" fillId="3" borderId="9" xfId="1" applyFont="1" applyFill="1" applyBorder="1" applyAlignment="1">
      <alignment horizontal="left" vertical="center" wrapText="1"/>
    </xf>
    <xf numFmtId="0" fontId="18" fillId="0" borderId="4" xfId="1" applyFont="1" applyBorder="1" applyAlignment="1">
      <alignment horizontal="left" vertical="center" textRotation="180" wrapText="1"/>
    </xf>
    <xf numFmtId="0" fontId="7" fillId="3" borderId="3" xfId="1" applyFont="1" applyFill="1" applyBorder="1" applyAlignment="1">
      <alignment vertical="center" wrapText="1"/>
    </xf>
    <xf numFmtId="0" fontId="0" fillId="0" borderId="4" xfId="0" applyBorder="1"/>
    <xf numFmtId="49" fontId="0" fillId="0" borderId="4" xfId="0" applyNumberFormat="1" applyBorder="1" applyAlignment="1">
      <alignment horizontal="right"/>
    </xf>
    <xf numFmtId="0" fontId="9" fillId="0" borderId="4" xfId="0" applyFont="1" applyBorder="1"/>
    <xf numFmtId="9" fontId="9" fillId="0" borderId="4" xfId="3" applyFont="1" applyBorder="1"/>
    <xf numFmtId="0" fontId="20" fillId="0" borderId="0" xfId="0" applyFont="1"/>
    <xf numFmtId="0" fontId="10" fillId="4" borderId="4" xfId="1" applyFont="1" applyFill="1" applyBorder="1" applyAlignment="1">
      <alignment horizontal="left" vertical="center" wrapText="1"/>
    </xf>
    <xf numFmtId="0" fontId="11" fillId="4" borderId="4" xfId="1" applyFont="1" applyFill="1" applyBorder="1" applyAlignment="1">
      <alignment horizontal="left" vertical="center" wrapText="1"/>
    </xf>
    <xf numFmtId="0" fontId="13" fillId="4" borderId="4" xfId="1" applyFont="1" applyFill="1" applyBorder="1" applyAlignment="1">
      <alignment horizontal="left" vertical="center" wrapText="1"/>
    </xf>
    <xf numFmtId="0" fontId="12" fillId="4" borderId="4" xfId="1" applyFont="1" applyFill="1" applyBorder="1" applyAlignment="1">
      <alignment horizontal="left" vertical="center" wrapText="1"/>
    </xf>
    <xf numFmtId="0" fontId="11" fillId="4" borderId="4" xfId="1" applyFont="1" applyFill="1" applyBorder="1" applyAlignment="1">
      <alignment horizontal="left" vertical="center"/>
    </xf>
    <xf numFmtId="0" fontId="1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3" borderId="5" xfId="1" applyFont="1" applyFill="1" applyBorder="1" applyAlignment="1">
      <alignment horizontal="left" vertical="center" wrapText="1"/>
    </xf>
    <xf numFmtId="0" fontId="2" fillId="3" borderId="6" xfId="1" applyFont="1" applyFill="1" applyBorder="1" applyAlignment="1">
      <alignment horizontal="left" vertical="center" wrapText="1"/>
    </xf>
    <xf numFmtId="0" fontId="2" fillId="3" borderId="7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3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textRotation="90" wrapText="1"/>
    </xf>
    <xf numFmtId="0" fontId="4" fillId="2" borderId="9" xfId="1" applyFont="1" applyFill="1" applyBorder="1" applyAlignment="1">
      <alignment horizontal="center" vertical="center" textRotation="90" wrapText="1"/>
    </xf>
    <xf numFmtId="0" fontId="3" fillId="3" borderId="2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8" fillId="0" borderId="4" xfId="1" applyFont="1" applyBorder="1" applyAlignment="1">
      <alignment horizontal="center" vertical="top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Percent" xfId="3" builtinId="5"/>
  </cellStyles>
  <dxfs count="6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J$15" lockText="1" noThreeD="1"/>
</file>

<file path=xl/ctrlProps/ctrlProp10.xml><?xml version="1.0" encoding="utf-8"?>
<formControlPr xmlns="http://schemas.microsoft.com/office/spreadsheetml/2009/9/main" objectType="CheckBox" fmlaLink="$J$24" lockText="1" noThreeD="1"/>
</file>

<file path=xl/ctrlProps/ctrlProp11.xml><?xml version="1.0" encoding="utf-8"?>
<formControlPr xmlns="http://schemas.microsoft.com/office/spreadsheetml/2009/9/main" objectType="CheckBox" fmlaLink="$J$25" lockText="1" noThreeD="1"/>
</file>

<file path=xl/ctrlProps/ctrlProp12.xml><?xml version="1.0" encoding="utf-8"?>
<formControlPr xmlns="http://schemas.microsoft.com/office/spreadsheetml/2009/9/main" objectType="CheckBox" fmlaLink="$I$15" lockText="1" noThreeD="1"/>
</file>

<file path=xl/ctrlProps/ctrlProp13.xml><?xml version="1.0" encoding="utf-8"?>
<formControlPr xmlns="http://schemas.microsoft.com/office/spreadsheetml/2009/9/main" objectType="CheckBox" fmlaLink="$I$17" lockText="1" noThreeD="1"/>
</file>

<file path=xl/ctrlProps/ctrlProp14.xml><?xml version="1.0" encoding="utf-8"?>
<formControlPr xmlns="http://schemas.microsoft.com/office/spreadsheetml/2009/9/main" objectType="CheckBox" fmlaLink="$I$18" lockText="1" noThreeD="1"/>
</file>

<file path=xl/ctrlProps/ctrlProp15.xml><?xml version="1.0" encoding="utf-8"?>
<formControlPr xmlns="http://schemas.microsoft.com/office/spreadsheetml/2009/9/main" objectType="CheckBox" fmlaLink="$I$19" lockText="1" noThreeD="1"/>
</file>

<file path=xl/ctrlProps/ctrlProp16.xml><?xml version="1.0" encoding="utf-8"?>
<formControlPr xmlns="http://schemas.microsoft.com/office/spreadsheetml/2009/9/main" objectType="CheckBox" fmlaLink="$I$20" lockText="1" noThreeD="1"/>
</file>

<file path=xl/ctrlProps/ctrlProp17.xml><?xml version="1.0" encoding="utf-8"?>
<formControlPr xmlns="http://schemas.microsoft.com/office/spreadsheetml/2009/9/main" objectType="CheckBox" fmlaLink="$I$21" lockText="1" noThreeD="1"/>
</file>

<file path=xl/ctrlProps/ctrlProp18.xml><?xml version="1.0" encoding="utf-8"?>
<formControlPr xmlns="http://schemas.microsoft.com/office/spreadsheetml/2009/9/main" objectType="CheckBox" fmlaLink="$I$22" lockText="1" noThreeD="1"/>
</file>

<file path=xl/ctrlProps/ctrlProp19.xml><?xml version="1.0" encoding="utf-8"?>
<formControlPr xmlns="http://schemas.microsoft.com/office/spreadsheetml/2009/9/main" objectType="CheckBox" fmlaLink="$I$23" lockText="1" noThreeD="1"/>
</file>

<file path=xl/ctrlProps/ctrlProp2.xml><?xml version="1.0" encoding="utf-8"?>
<formControlPr xmlns="http://schemas.microsoft.com/office/spreadsheetml/2009/9/main" objectType="CheckBox" fmlaLink="$J$16" lockText="1" noThreeD="1"/>
</file>

<file path=xl/ctrlProps/ctrlProp20.xml><?xml version="1.0" encoding="utf-8"?>
<formControlPr xmlns="http://schemas.microsoft.com/office/spreadsheetml/2009/9/main" objectType="CheckBox" fmlaLink="$I$24" lockText="1" noThreeD="1"/>
</file>

<file path=xl/ctrlProps/ctrlProp21.xml><?xml version="1.0" encoding="utf-8"?>
<formControlPr xmlns="http://schemas.microsoft.com/office/spreadsheetml/2009/9/main" objectType="CheckBox" fmlaLink="$I$25" lockText="1" noThreeD="1"/>
</file>

<file path=xl/ctrlProps/ctrlProp22.xml><?xml version="1.0" encoding="utf-8"?>
<formControlPr xmlns="http://schemas.microsoft.com/office/spreadsheetml/2009/9/main" objectType="CheckBox" fmlaLink="$I$16" lockText="1" noThreeD="1"/>
</file>

<file path=xl/ctrlProps/ctrlProp23.xml><?xml version="1.0" encoding="utf-8"?>
<formControlPr xmlns="http://schemas.microsoft.com/office/spreadsheetml/2009/9/main" objectType="CheckBox" fmlaLink="$K$15" lockText="1" noThreeD="1"/>
</file>

<file path=xl/ctrlProps/ctrlProp24.xml><?xml version="1.0" encoding="utf-8"?>
<formControlPr xmlns="http://schemas.microsoft.com/office/spreadsheetml/2009/9/main" objectType="CheckBox" fmlaLink="$K$16" lockText="1" noThreeD="1"/>
</file>

<file path=xl/ctrlProps/ctrlProp25.xml><?xml version="1.0" encoding="utf-8"?>
<formControlPr xmlns="http://schemas.microsoft.com/office/spreadsheetml/2009/9/main" objectType="CheckBox" fmlaLink="$K$17" lockText="1" noThreeD="1"/>
</file>

<file path=xl/ctrlProps/ctrlProp26.xml><?xml version="1.0" encoding="utf-8"?>
<formControlPr xmlns="http://schemas.microsoft.com/office/spreadsheetml/2009/9/main" objectType="CheckBox" fmlaLink="$K$18" lockText="1" noThreeD="1"/>
</file>

<file path=xl/ctrlProps/ctrlProp27.xml><?xml version="1.0" encoding="utf-8"?>
<formControlPr xmlns="http://schemas.microsoft.com/office/spreadsheetml/2009/9/main" objectType="CheckBox" fmlaLink="$K$19" lockText="1" noThreeD="1"/>
</file>

<file path=xl/ctrlProps/ctrlProp28.xml><?xml version="1.0" encoding="utf-8"?>
<formControlPr xmlns="http://schemas.microsoft.com/office/spreadsheetml/2009/9/main" objectType="CheckBox" fmlaLink="$K$20" lockText="1" noThreeD="1"/>
</file>

<file path=xl/ctrlProps/ctrlProp29.xml><?xml version="1.0" encoding="utf-8"?>
<formControlPr xmlns="http://schemas.microsoft.com/office/spreadsheetml/2009/9/main" objectType="CheckBox" fmlaLink="$K$21" lockText="1" noThreeD="1"/>
</file>

<file path=xl/ctrlProps/ctrlProp3.xml><?xml version="1.0" encoding="utf-8"?>
<formControlPr xmlns="http://schemas.microsoft.com/office/spreadsheetml/2009/9/main" objectType="CheckBox" fmlaLink="$J$17" lockText="1" noThreeD="1"/>
</file>

<file path=xl/ctrlProps/ctrlProp30.xml><?xml version="1.0" encoding="utf-8"?>
<formControlPr xmlns="http://schemas.microsoft.com/office/spreadsheetml/2009/9/main" objectType="CheckBox" fmlaLink="$K$22" lockText="1" noThreeD="1"/>
</file>

<file path=xl/ctrlProps/ctrlProp31.xml><?xml version="1.0" encoding="utf-8"?>
<formControlPr xmlns="http://schemas.microsoft.com/office/spreadsheetml/2009/9/main" objectType="CheckBox" fmlaLink="$K$23" lockText="1" noThreeD="1"/>
</file>

<file path=xl/ctrlProps/ctrlProp32.xml><?xml version="1.0" encoding="utf-8"?>
<formControlPr xmlns="http://schemas.microsoft.com/office/spreadsheetml/2009/9/main" objectType="CheckBox" fmlaLink="$K$24" lockText="1" noThreeD="1"/>
</file>

<file path=xl/ctrlProps/ctrlProp33.xml><?xml version="1.0" encoding="utf-8"?>
<formControlPr xmlns="http://schemas.microsoft.com/office/spreadsheetml/2009/9/main" objectType="CheckBox" fmlaLink="$K$25" lockText="1" noThreeD="1"/>
</file>

<file path=xl/ctrlProps/ctrlProp4.xml><?xml version="1.0" encoding="utf-8"?>
<formControlPr xmlns="http://schemas.microsoft.com/office/spreadsheetml/2009/9/main" objectType="CheckBox" fmlaLink="$J$18" lockText="1" noThreeD="1"/>
</file>

<file path=xl/ctrlProps/ctrlProp5.xml><?xml version="1.0" encoding="utf-8"?>
<formControlPr xmlns="http://schemas.microsoft.com/office/spreadsheetml/2009/9/main" objectType="CheckBox" fmlaLink="$J$19" lockText="1" noThreeD="1"/>
</file>

<file path=xl/ctrlProps/ctrlProp6.xml><?xml version="1.0" encoding="utf-8"?>
<formControlPr xmlns="http://schemas.microsoft.com/office/spreadsheetml/2009/9/main" objectType="CheckBox" fmlaLink="$J$20" lockText="1" noThreeD="1"/>
</file>

<file path=xl/ctrlProps/ctrlProp7.xml><?xml version="1.0" encoding="utf-8"?>
<formControlPr xmlns="http://schemas.microsoft.com/office/spreadsheetml/2009/9/main" objectType="CheckBox" fmlaLink="$J$21" lockText="1" noThreeD="1"/>
</file>

<file path=xl/ctrlProps/ctrlProp8.xml><?xml version="1.0" encoding="utf-8"?>
<formControlPr xmlns="http://schemas.microsoft.com/office/spreadsheetml/2009/9/main" objectType="CheckBox" fmlaLink="$J$22" lockText="1" noThreeD="1"/>
</file>

<file path=xl/ctrlProps/ctrlProp9.xml><?xml version="1.0" encoding="utf-8"?>
<formControlPr xmlns="http://schemas.microsoft.com/office/spreadsheetml/2009/9/main" objectType="CheckBox" fmlaLink="$J$2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104775</xdr:rowOff>
        </xdr:from>
        <xdr:to>
          <xdr:col>10</xdr:col>
          <xdr:colOff>9525</xdr:colOff>
          <xdr:row>14</xdr:row>
          <xdr:rowOff>257175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38100</xdr:rowOff>
        </xdr:from>
        <xdr:to>
          <xdr:col>10</xdr:col>
          <xdr:colOff>9525</xdr:colOff>
          <xdr:row>15</xdr:row>
          <xdr:rowOff>180975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104775</xdr:rowOff>
        </xdr:from>
        <xdr:to>
          <xdr:col>10</xdr:col>
          <xdr:colOff>9525</xdr:colOff>
          <xdr:row>16</xdr:row>
          <xdr:rowOff>257175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104775</xdr:rowOff>
        </xdr:from>
        <xdr:to>
          <xdr:col>10</xdr:col>
          <xdr:colOff>9525</xdr:colOff>
          <xdr:row>17</xdr:row>
          <xdr:rowOff>257175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104775</xdr:rowOff>
        </xdr:from>
        <xdr:to>
          <xdr:col>10</xdr:col>
          <xdr:colOff>9525</xdr:colOff>
          <xdr:row>18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104775</xdr:rowOff>
        </xdr:from>
        <xdr:to>
          <xdr:col>10</xdr:col>
          <xdr:colOff>9525</xdr:colOff>
          <xdr:row>19</xdr:row>
          <xdr:rowOff>257175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28575</xdr:rowOff>
        </xdr:from>
        <xdr:to>
          <xdr:col>10</xdr:col>
          <xdr:colOff>9525</xdr:colOff>
          <xdr:row>20</xdr:row>
          <xdr:rowOff>219075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104775</xdr:rowOff>
        </xdr:from>
        <xdr:to>
          <xdr:col>10</xdr:col>
          <xdr:colOff>9525</xdr:colOff>
          <xdr:row>21</xdr:row>
          <xdr:rowOff>257175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104775</xdr:rowOff>
        </xdr:from>
        <xdr:to>
          <xdr:col>10</xdr:col>
          <xdr:colOff>9525</xdr:colOff>
          <xdr:row>22</xdr:row>
          <xdr:rowOff>257175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104775</xdr:rowOff>
        </xdr:from>
        <xdr:to>
          <xdr:col>10</xdr:col>
          <xdr:colOff>9525</xdr:colOff>
          <xdr:row>23</xdr:row>
          <xdr:rowOff>257175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104775</xdr:rowOff>
        </xdr:from>
        <xdr:to>
          <xdr:col>10</xdr:col>
          <xdr:colOff>9525</xdr:colOff>
          <xdr:row>24</xdr:row>
          <xdr:rowOff>257175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104775</xdr:rowOff>
        </xdr:from>
        <xdr:to>
          <xdr:col>8</xdr:col>
          <xdr:colOff>323850</xdr:colOff>
          <xdr:row>14</xdr:row>
          <xdr:rowOff>257175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104775</xdr:rowOff>
        </xdr:from>
        <xdr:to>
          <xdr:col>8</xdr:col>
          <xdr:colOff>323850</xdr:colOff>
          <xdr:row>16</xdr:row>
          <xdr:rowOff>257175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104775</xdr:rowOff>
        </xdr:from>
        <xdr:to>
          <xdr:col>8</xdr:col>
          <xdr:colOff>323850</xdr:colOff>
          <xdr:row>17</xdr:row>
          <xdr:rowOff>257175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104775</xdr:rowOff>
        </xdr:from>
        <xdr:to>
          <xdr:col>8</xdr:col>
          <xdr:colOff>323850</xdr:colOff>
          <xdr:row>18</xdr:row>
          <xdr:rowOff>257175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104775</xdr:rowOff>
        </xdr:from>
        <xdr:to>
          <xdr:col>8</xdr:col>
          <xdr:colOff>323850</xdr:colOff>
          <xdr:row>19</xdr:row>
          <xdr:rowOff>257175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47625</xdr:rowOff>
        </xdr:from>
        <xdr:to>
          <xdr:col>8</xdr:col>
          <xdr:colOff>333375</xdr:colOff>
          <xdr:row>20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104775</xdr:rowOff>
        </xdr:from>
        <xdr:to>
          <xdr:col>8</xdr:col>
          <xdr:colOff>323850</xdr:colOff>
          <xdr:row>21</xdr:row>
          <xdr:rowOff>257175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104775</xdr:rowOff>
        </xdr:from>
        <xdr:to>
          <xdr:col>8</xdr:col>
          <xdr:colOff>323850</xdr:colOff>
          <xdr:row>22</xdr:row>
          <xdr:rowOff>257175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104775</xdr:rowOff>
        </xdr:from>
        <xdr:to>
          <xdr:col>8</xdr:col>
          <xdr:colOff>323850</xdr:colOff>
          <xdr:row>23</xdr:row>
          <xdr:rowOff>257175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104775</xdr:rowOff>
        </xdr:from>
        <xdr:to>
          <xdr:col>8</xdr:col>
          <xdr:colOff>323850</xdr:colOff>
          <xdr:row>24</xdr:row>
          <xdr:rowOff>257175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28575</xdr:rowOff>
        </xdr:from>
        <xdr:to>
          <xdr:col>8</xdr:col>
          <xdr:colOff>323850</xdr:colOff>
          <xdr:row>15</xdr:row>
          <xdr:rowOff>171450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104775</xdr:rowOff>
        </xdr:from>
        <xdr:to>
          <xdr:col>11</xdr:col>
          <xdr:colOff>19050</xdr:colOff>
          <xdr:row>14</xdr:row>
          <xdr:rowOff>257175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15</xdr:row>
          <xdr:rowOff>38100</xdr:rowOff>
        </xdr:from>
        <xdr:to>
          <xdr:col>10</xdr:col>
          <xdr:colOff>866775</xdr:colOff>
          <xdr:row>15</xdr:row>
          <xdr:rowOff>180975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104775</xdr:rowOff>
        </xdr:from>
        <xdr:to>
          <xdr:col>11</xdr:col>
          <xdr:colOff>19050</xdr:colOff>
          <xdr:row>16</xdr:row>
          <xdr:rowOff>257175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104775</xdr:rowOff>
        </xdr:from>
        <xdr:to>
          <xdr:col>10</xdr:col>
          <xdr:colOff>1028700</xdr:colOff>
          <xdr:row>17</xdr:row>
          <xdr:rowOff>247650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104774</xdr:rowOff>
        </xdr:from>
        <xdr:to>
          <xdr:col>10</xdr:col>
          <xdr:colOff>1028700</xdr:colOff>
          <xdr:row>18</xdr:row>
          <xdr:rowOff>266699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104774</xdr:rowOff>
        </xdr:from>
        <xdr:to>
          <xdr:col>10</xdr:col>
          <xdr:colOff>1009650</xdr:colOff>
          <xdr:row>19</xdr:row>
          <xdr:rowOff>266699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28575</xdr:rowOff>
        </xdr:from>
        <xdr:to>
          <xdr:col>10</xdr:col>
          <xdr:colOff>1057275</xdr:colOff>
          <xdr:row>20</xdr:row>
          <xdr:rowOff>171450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104775</xdr:rowOff>
        </xdr:from>
        <xdr:to>
          <xdr:col>10</xdr:col>
          <xdr:colOff>1057275</xdr:colOff>
          <xdr:row>21</xdr:row>
          <xdr:rowOff>257175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104775</xdr:rowOff>
        </xdr:from>
        <xdr:to>
          <xdr:col>10</xdr:col>
          <xdr:colOff>1019175</xdr:colOff>
          <xdr:row>22</xdr:row>
          <xdr:rowOff>257175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104774</xdr:rowOff>
        </xdr:from>
        <xdr:to>
          <xdr:col>10</xdr:col>
          <xdr:colOff>1028700</xdr:colOff>
          <xdr:row>23</xdr:row>
          <xdr:rowOff>266699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104774</xdr:rowOff>
        </xdr:from>
        <xdr:to>
          <xdr:col>10</xdr:col>
          <xdr:colOff>1047750</xdr:colOff>
          <xdr:row>24</xdr:row>
          <xdr:rowOff>266699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8"/>
  <sheetViews>
    <sheetView tabSelected="1" topLeftCell="A38" zoomScaleNormal="100" workbookViewId="0">
      <selection activeCell="Q51" sqref="Q51"/>
    </sheetView>
  </sheetViews>
  <sheetFormatPr defaultRowHeight="15" x14ac:dyDescent="0.25"/>
  <cols>
    <col min="1" max="1" width="2.7109375" customWidth="1"/>
    <col min="2" max="2" width="22.140625" customWidth="1"/>
    <col min="3" max="3" width="11.85546875" customWidth="1"/>
    <col min="4" max="5" width="8.7109375" customWidth="1"/>
    <col min="6" max="6" width="5.42578125" hidden="1" customWidth="1"/>
    <col min="7" max="7" width="0.28515625" hidden="1" customWidth="1"/>
    <col min="8" max="8" width="3.85546875" hidden="1" customWidth="1"/>
    <col min="9" max="9" width="7.7109375" customWidth="1"/>
    <col min="10" max="10" width="7" customWidth="1"/>
    <col min="11" max="11" width="16.28515625" customWidth="1"/>
    <col min="12" max="13" width="7.140625" customWidth="1"/>
    <col min="14" max="14" width="6.7109375" hidden="1" customWidth="1"/>
  </cols>
  <sheetData>
    <row r="1" spans="1:31" s="16" customFormat="1" ht="15.7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31" s="16" customFormat="1" ht="13.5" customHeight="1" x14ac:dyDescent="0.25">
      <c r="A2" s="33" t="s">
        <v>62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31" s="16" customFormat="1" ht="12.75" customHeight="1" x14ac:dyDescent="0.25">
      <c r="A3" s="33" t="s">
        <v>38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31" s="16" customFormat="1" ht="16.5" customHeight="1" x14ac:dyDescent="0.25">
      <c r="A4" s="36" t="s">
        <v>31</v>
      </c>
      <c r="B4" s="36"/>
      <c r="C4" s="34" t="s">
        <v>44</v>
      </c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31" s="16" customFormat="1" ht="27.75" customHeight="1" x14ac:dyDescent="0.25">
      <c r="A5" s="33" t="s">
        <v>32</v>
      </c>
      <c r="B5" s="33"/>
      <c r="C5" s="35" t="s">
        <v>47</v>
      </c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31" s="16" customFormat="1" ht="15" customHeight="1" x14ac:dyDescent="0.25">
      <c r="A6" s="34" t="s">
        <v>33</v>
      </c>
      <c r="B6" s="34"/>
      <c r="C6" s="36" t="s">
        <v>60</v>
      </c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31" s="16" customFormat="1" ht="15" customHeight="1" x14ac:dyDescent="0.25">
      <c r="A7" s="34" t="s">
        <v>34</v>
      </c>
      <c r="B7" s="34"/>
      <c r="C7" s="36" t="s">
        <v>63</v>
      </c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31" s="16" customFormat="1" ht="27" customHeight="1" x14ac:dyDescent="0.25">
      <c r="A8" s="34" t="s">
        <v>35</v>
      </c>
      <c r="B8" s="34"/>
      <c r="C8" s="34"/>
      <c r="D8" s="37" t="s">
        <v>45</v>
      </c>
      <c r="E8" s="37"/>
      <c r="F8" s="37"/>
      <c r="G8" s="37"/>
      <c r="H8" s="37"/>
      <c r="I8" s="37"/>
      <c r="J8" s="37"/>
      <c r="K8" s="37"/>
      <c r="L8" s="37"/>
      <c r="M8" s="37"/>
    </row>
    <row r="9" spans="1:31" s="16" customFormat="1" ht="12.75" x14ac:dyDescent="0.25">
      <c r="A9" s="33" t="s">
        <v>39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31" s="16" customFormat="1" ht="15" customHeight="1" x14ac:dyDescent="0.25">
      <c r="A10" s="33" t="s">
        <v>40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31" s="16" customFormat="1" ht="13.5" customHeight="1" x14ac:dyDescent="0.25">
      <c r="A11" s="33" t="s">
        <v>36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31" s="16" customFormat="1" ht="12.75" x14ac:dyDescent="0.25">
      <c r="A12" s="33" t="s">
        <v>42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31" ht="36" customHeight="1" x14ac:dyDescent="0.25">
      <c r="A13" s="48"/>
      <c r="B13" s="49" t="s">
        <v>1</v>
      </c>
      <c r="C13" s="49"/>
      <c r="D13" s="49"/>
      <c r="E13" s="49"/>
      <c r="F13" s="49"/>
      <c r="G13" s="49"/>
      <c r="H13" s="49"/>
      <c r="I13" s="50" t="s">
        <v>2</v>
      </c>
      <c r="J13" s="50"/>
      <c r="K13" s="50"/>
      <c r="L13" s="50"/>
      <c r="M13" s="51" t="s">
        <v>3</v>
      </c>
    </row>
    <row r="14" spans="1:31" ht="139.5" customHeight="1" x14ac:dyDescent="0.25">
      <c r="A14" s="48"/>
      <c r="B14" s="49"/>
      <c r="C14" s="49"/>
      <c r="D14" s="49"/>
      <c r="E14" s="49"/>
      <c r="F14" s="49"/>
      <c r="G14" s="49"/>
      <c r="H14" s="49"/>
      <c r="I14" s="1" t="s">
        <v>4</v>
      </c>
      <c r="J14" s="1" t="s">
        <v>5</v>
      </c>
      <c r="K14" s="1" t="s">
        <v>6</v>
      </c>
      <c r="L14" s="1" t="s">
        <v>7</v>
      </c>
      <c r="M14" s="52"/>
    </row>
    <row r="15" spans="1:31" s="20" customFormat="1" ht="36.75" customHeight="1" x14ac:dyDescent="0.25">
      <c r="A15" s="17">
        <v>1</v>
      </c>
      <c r="B15" s="44" t="s">
        <v>51</v>
      </c>
      <c r="C15" s="53"/>
      <c r="D15" s="53"/>
      <c r="E15" s="53"/>
      <c r="F15" s="18"/>
      <c r="G15" s="18"/>
      <c r="H15" s="19"/>
      <c r="I15" s="22" t="b">
        <v>0</v>
      </c>
      <c r="J15" s="22" t="b">
        <v>0</v>
      </c>
      <c r="K15" s="23" t="b">
        <v>0</v>
      </c>
      <c r="L15" s="24"/>
      <c r="M15" s="25" t="str">
        <f>IF(I15=FALSE,IF(J15=TRUE,0,""),10)</f>
        <v/>
      </c>
      <c r="N15" s="32">
        <f>IF(K15=TRUE,0,10)</f>
        <v>10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</row>
    <row r="16" spans="1:31" s="21" customFormat="1" ht="23.25" customHeight="1" x14ac:dyDescent="0.25">
      <c r="A16" s="17">
        <v>2</v>
      </c>
      <c r="B16" s="44" t="s">
        <v>48</v>
      </c>
      <c r="C16" s="45"/>
      <c r="D16" s="45"/>
      <c r="E16" s="45"/>
      <c r="F16" s="45"/>
      <c r="G16" s="45"/>
      <c r="H16" s="46"/>
      <c r="I16" s="22" t="b">
        <v>0</v>
      </c>
      <c r="J16" s="22" t="b">
        <v>0</v>
      </c>
      <c r="K16" s="23" t="b">
        <v>0</v>
      </c>
      <c r="L16" s="24"/>
      <c r="M16" s="25" t="str">
        <f t="shared" ref="M16:M25" si="0">IF(I16=FALSE,IF(J16=TRUE,0,""),10)</f>
        <v/>
      </c>
      <c r="N16" s="32">
        <f t="shared" ref="N16:N25" si="1">IF(K16=TRUE,0,10)</f>
        <v>10</v>
      </c>
    </row>
    <row r="17" spans="1:14" s="21" customFormat="1" ht="35.25" customHeight="1" x14ac:dyDescent="0.25">
      <c r="A17" s="17">
        <v>3</v>
      </c>
      <c r="B17" s="38" t="s">
        <v>52</v>
      </c>
      <c r="C17" s="39"/>
      <c r="D17" s="39"/>
      <c r="E17" s="39"/>
      <c r="F17" s="39"/>
      <c r="G17" s="39"/>
      <c r="H17" s="40"/>
      <c r="I17" s="22" t="b">
        <v>0</v>
      </c>
      <c r="J17" s="22" t="b">
        <v>0</v>
      </c>
      <c r="K17" s="23" t="b">
        <v>0</v>
      </c>
      <c r="L17" s="26"/>
      <c r="M17" s="25" t="str">
        <f>IF(I17=FALSE,IF(J17=TRUE,0,""),20)</f>
        <v/>
      </c>
      <c r="N17" s="32">
        <f>IF(K17=TRUE,0,20)</f>
        <v>20</v>
      </c>
    </row>
    <row r="18" spans="1:14" s="21" customFormat="1" ht="87.75" customHeight="1" x14ac:dyDescent="0.25">
      <c r="A18" s="17">
        <v>4</v>
      </c>
      <c r="B18" s="47" t="s">
        <v>49</v>
      </c>
      <c r="C18" s="39"/>
      <c r="D18" s="39"/>
      <c r="E18" s="39"/>
      <c r="F18" s="39"/>
      <c r="G18" s="39"/>
      <c r="H18" s="40"/>
      <c r="I18" s="22" t="b">
        <v>0</v>
      </c>
      <c r="J18" s="22" t="b">
        <v>0</v>
      </c>
      <c r="K18" s="23" t="b">
        <v>0</v>
      </c>
      <c r="L18" s="26"/>
      <c r="M18" s="25" t="str">
        <f>IF(I18=FALSE,IF(J18=TRUE,0,""),15)</f>
        <v/>
      </c>
      <c r="N18" s="32">
        <f>IF(K18=TRUE,0,15)</f>
        <v>15</v>
      </c>
    </row>
    <row r="19" spans="1:14" s="21" customFormat="1" ht="68.25" customHeight="1" x14ac:dyDescent="0.25">
      <c r="A19" s="17">
        <v>5</v>
      </c>
      <c r="B19" s="41" t="s">
        <v>53</v>
      </c>
      <c r="C19" s="42"/>
      <c r="D19" s="42"/>
      <c r="E19" s="42"/>
      <c r="F19" s="42"/>
      <c r="G19" s="42"/>
      <c r="H19" s="43"/>
      <c r="I19" s="22" t="b">
        <v>0</v>
      </c>
      <c r="J19" s="22" t="b">
        <v>0</v>
      </c>
      <c r="K19" s="23"/>
      <c r="L19" s="26"/>
      <c r="M19" s="25" t="str">
        <f t="shared" si="0"/>
        <v/>
      </c>
      <c r="N19" s="32">
        <f t="shared" si="1"/>
        <v>10</v>
      </c>
    </row>
    <row r="20" spans="1:14" s="21" customFormat="1" ht="46.5" customHeight="1" x14ac:dyDescent="0.25">
      <c r="A20" s="17">
        <v>6</v>
      </c>
      <c r="B20" s="44" t="s">
        <v>50</v>
      </c>
      <c r="C20" s="45"/>
      <c r="D20" s="45"/>
      <c r="E20" s="45"/>
      <c r="F20" s="45"/>
      <c r="G20" s="45"/>
      <c r="H20" s="46"/>
      <c r="I20" s="22" t="b">
        <v>0</v>
      </c>
      <c r="J20" s="22" t="b">
        <v>0</v>
      </c>
      <c r="K20" s="23" t="b">
        <v>0</v>
      </c>
      <c r="L20" s="26"/>
      <c r="M20" s="25" t="str">
        <f>IF(I20=FALSE,IF(J20=TRUE,0,""),15)</f>
        <v/>
      </c>
      <c r="N20" s="32">
        <f>IF(K20=TRUE,0,15)</f>
        <v>15</v>
      </c>
    </row>
    <row r="21" spans="1:14" s="21" customFormat="1" ht="36" customHeight="1" x14ac:dyDescent="0.25">
      <c r="A21" s="17">
        <v>7</v>
      </c>
      <c r="B21" s="44" t="s">
        <v>54</v>
      </c>
      <c r="C21" s="45"/>
      <c r="D21" s="45"/>
      <c r="E21" s="45"/>
      <c r="F21" s="13"/>
      <c r="G21" s="13"/>
      <c r="H21" s="14"/>
      <c r="I21" s="22" t="b">
        <v>0</v>
      </c>
      <c r="J21" s="22" t="b">
        <v>0</v>
      </c>
      <c r="K21" s="23" t="b">
        <v>0</v>
      </c>
      <c r="L21" s="24"/>
      <c r="M21" s="25" t="str">
        <f t="shared" si="0"/>
        <v/>
      </c>
      <c r="N21" s="32">
        <f t="shared" si="1"/>
        <v>10</v>
      </c>
    </row>
    <row r="22" spans="1:14" s="21" customFormat="1" ht="46.5" customHeight="1" x14ac:dyDescent="0.25">
      <c r="A22" s="17">
        <v>8</v>
      </c>
      <c r="B22" s="47" t="s">
        <v>55</v>
      </c>
      <c r="C22" s="39"/>
      <c r="D22" s="39"/>
      <c r="E22" s="39"/>
      <c r="F22" s="39"/>
      <c r="G22" s="39"/>
      <c r="H22" s="40"/>
      <c r="I22" s="22" t="b">
        <v>0</v>
      </c>
      <c r="J22" s="22" t="b">
        <v>0</v>
      </c>
      <c r="K22" s="23" t="b">
        <v>0</v>
      </c>
      <c r="L22" s="24"/>
      <c r="M22" s="25" t="str">
        <f>IF(I22=FALSE,IF(J22=TRUE,0,""),15)</f>
        <v/>
      </c>
      <c r="N22" s="32">
        <f>IF(K22=TRUE,0,15)</f>
        <v>15</v>
      </c>
    </row>
    <row r="23" spans="1:14" s="21" customFormat="1" ht="57" customHeight="1" x14ac:dyDescent="0.25">
      <c r="A23" s="17">
        <v>9</v>
      </c>
      <c r="B23" s="47" t="s">
        <v>56</v>
      </c>
      <c r="C23" s="39"/>
      <c r="D23" s="39"/>
      <c r="E23" s="39"/>
      <c r="F23" s="39"/>
      <c r="G23" s="39"/>
      <c r="H23" s="40"/>
      <c r="I23" s="22" t="b">
        <v>0</v>
      </c>
      <c r="J23" s="22" t="b">
        <v>0</v>
      </c>
      <c r="K23" s="23" t="b">
        <v>0</v>
      </c>
      <c r="L23" s="26"/>
      <c r="M23" s="25" t="str">
        <f>IF(I23=FALSE,IF(J23=TRUE,0,""),15)</f>
        <v/>
      </c>
      <c r="N23" s="32">
        <f>IF(K23=TRUE,0,15)</f>
        <v>15</v>
      </c>
    </row>
    <row r="24" spans="1:14" s="21" customFormat="1" ht="45.75" customHeight="1" x14ac:dyDescent="0.25">
      <c r="A24" s="17">
        <v>10</v>
      </c>
      <c r="B24" s="47" t="s">
        <v>57</v>
      </c>
      <c r="C24" s="39"/>
      <c r="D24" s="39"/>
      <c r="E24" s="39"/>
      <c r="F24" s="39"/>
      <c r="G24" s="39"/>
      <c r="H24" s="40"/>
      <c r="I24" s="22" t="b">
        <v>0</v>
      </c>
      <c r="J24" s="22" t="b">
        <v>0</v>
      </c>
      <c r="K24" s="23" t="b">
        <v>0</v>
      </c>
      <c r="L24" s="24"/>
      <c r="M24" s="25" t="str">
        <f>IF(I24=FALSE,IF(J24=TRUE,0,""),15)</f>
        <v/>
      </c>
      <c r="N24" s="32">
        <f>IF(K24=TRUE,0,15)</f>
        <v>15</v>
      </c>
    </row>
    <row r="25" spans="1:14" s="21" customFormat="1" ht="48" customHeight="1" x14ac:dyDescent="0.25">
      <c r="A25" s="17">
        <v>11</v>
      </c>
      <c r="B25" s="47" t="s">
        <v>58</v>
      </c>
      <c r="C25" s="39"/>
      <c r="D25" s="39"/>
      <c r="E25" s="39"/>
      <c r="F25" s="39"/>
      <c r="G25" s="39"/>
      <c r="H25" s="40"/>
      <c r="I25" s="22" t="b">
        <v>0</v>
      </c>
      <c r="J25" s="22" t="b">
        <v>0</v>
      </c>
      <c r="K25" s="23" t="b">
        <v>0</v>
      </c>
      <c r="L25" s="26"/>
      <c r="M25" s="25" t="str">
        <f t="shared" si="0"/>
        <v/>
      </c>
      <c r="N25" s="32">
        <f t="shared" si="1"/>
        <v>10</v>
      </c>
    </row>
    <row r="26" spans="1:14" s="12" customFormat="1" ht="21" customHeight="1" x14ac:dyDescent="0.25">
      <c r="A26" s="54" t="s">
        <v>61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27">
        <f>IF(SUM(N15:N25)&lt;&gt;0, SUM(N15:N25)," ")</f>
        <v>145</v>
      </c>
    </row>
    <row r="27" spans="1:14" ht="24.75" customHeight="1" x14ac:dyDescent="0.25">
      <c r="A27" s="54" t="s">
        <v>46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27" t="str">
        <f>IF(SUM(M15:M25)&lt;&gt;0, SUM(M15:M25)," ")</f>
        <v xml:space="preserve"> </v>
      </c>
    </row>
    <row r="28" spans="1:14" x14ac:dyDescent="0.25">
      <c r="A28" s="60" t="s">
        <v>8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</row>
    <row r="29" spans="1:14" ht="20.25" customHeight="1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</row>
    <row r="30" spans="1:14" ht="20.2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  <row r="31" spans="1:14" ht="18" customHeight="1" x14ac:dyDescent="0.2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</row>
    <row r="32" spans="1:14" ht="17.25" customHeight="1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x14ac:dyDescent="0.25">
      <c r="A33" s="2" t="s">
        <v>9</v>
      </c>
      <c r="B33" s="2"/>
      <c r="C33" s="2"/>
      <c r="D33" s="2"/>
      <c r="E33" s="2"/>
      <c r="F33" s="2"/>
      <c r="G33" s="2"/>
      <c r="H33" s="2"/>
      <c r="I33" s="2"/>
      <c r="J33" s="3"/>
      <c r="K33" s="3"/>
      <c r="L33" s="3"/>
      <c r="M33" s="3"/>
    </row>
    <row r="34" spans="1:13" x14ac:dyDescent="0.25">
      <c r="A34" s="2" t="s">
        <v>10</v>
      </c>
      <c r="B34" s="2"/>
      <c r="C34" s="2"/>
      <c r="D34" s="2"/>
      <c r="E34" s="2"/>
      <c r="F34" s="2"/>
      <c r="G34" s="2"/>
      <c r="H34" s="2"/>
      <c r="I34" s="2"/>
      <c r="J34" s="3"/>
      <c r="K34" s="3"/>
      <c r="L34" s="3"/>
      <c r="M34" s="3"/>
    </row>
    <row r="35" spans="1:13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3" t="s">
        <v>11</v>
      </c>
      <c r="B36" s="3"/>
      <c r="C36" s="3"/>
      <c r="D36" s="3"/>
      <c r="E36" s="3"/>
      <c r="F36" s="3"/>
      <c r="G36" s="3"/>
      <c r="H36" s="3"/>
      <c r="I36" s="3" t="s">
        <v>41</v>
      </c>
      <c r="J36" s="3"/>
      <c r="K36" s="3"/>
      <c r="L36" s="3"/>
      <c r="M36" s="3"/>
    </row>
    <row r="37" spans="1:1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3" t="s">
        <v>12</v>
      </c>
      <c r="B39" s="3"/>
      <c r="C39" s="3"/>
      <c r="D39" s="3"/>
      <c r="E39" s="3"/>
      <c r="F39" s="3"/>
      <c r="G39" s="3"/>
      <c r="H39" s="3"/>
      <c r="I39" s="3" t="s">
        <v>13</v>
      </c>
      <c r="J39" s="3"/>
      <c r="K39" s="3"/>
      <c r="L39" s="3"/>
      <c r="M39" s="3"/>
    </row>
    <row r="40" spans="1:13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27" customHeight="1" x14ac:dyDescent="0.25">
      <c r="A42" s="4"/>
      <c r="B42" s="4"/>
      <c r="C42" s="4"/>
      <c r="D42" s="4"/>
      <c r="E42" s="6"/>
      <c r="F42" s="7"/>
      <c r="G42" s="4"/>
      <c r="H42" s="4"/>
      <c r="L42" s="4"/>
      <c r="M42" s="4"/>
    </row>
    <row r="43" spans="1:13" ht="15" customHeight="1" x14ac:dyDescent="0.25">
      <c r="A43" s="4"/>
      <c r="B43" s="4"/>
      <c r="C43" s="4"/>
      <c r="D43" s="61" t="s">
        <v>14</v>
      </c>
      <c r="E43" s="62"/>
      <c r="F43" s="63"/>
      <c r="G43" s="4"/>
      <c r="H43" s="4"/>
      <c r="I43" s="28" t="str">
        <f>M27</f>
        <v xml:space="preserve"> </v>
      </c>
      <c r="L43" s="4"/>
      <c r="M43" s="4"/>
    </row>
    <row r="44" spans="1:13" ht="15" customHeight="1" x14ac:dyDescent="0.25">
      <c r="A44" s="4"/>
      <c r="B44" s="4"/>
      <c r="C44" s="4"/>
      <c r="D44" s="68" t="s">
        <v>37</v>
      </c>
      <c r="E44" s="69"/>
      <c r="F44" s="15">
        <v>475</v>
      </c>
      <c r="G44" s="4"/>
      <c r="H44" s="4"/>
      <c r="I44" s="28">
        <f>M26</f>
        <v>145</v>
      </c>
      <c r="L44" s="4"/>
      <c r="M44" s="4"/>
    </row>
    <row r="45" spans="1:13" ht="15" customHeight="1" x14ac:dyDescent="0.25">
      <c r="A45" s="4"/>
      <c r="B45" s="4"/>
      <c r="C45" s="4"/>
      <c r="D45" s="64" t="s">
        <v>15</v>
      </c>
      <c r="E45" s="65"/>
      <c r="F45" s="8" t="s">
        <v>43</v>
      </c>
      <c r="G45" s="4"/>
      <c r="H45" s="4"/>
      <c r="I45" s="29" t="s">
        <v>59</v>
      </c>
      <c r="L45" s="4"/>
      <c r="M45" s="4"/>
    </row>
    <row r="46" spans="1:13" ht="15" customHeight="1" x14ac:dyDescent="0.25">
      <c r="A46" s="4"/>
      <c r="B46" s="4"/>
      <c r="C46" s="4"/>
      <c r="D46" s="66" t="s">
        <v>16</v>
      </c>
      <c r="E46" s="67"/>
      <c r="F46" s="9">
        <v>0</v>
      </c>
      <c r="G46" s="4"/>
      <c r="H46" s="4"/>
      <c r="I46" s="28">
        <v>0</v>
      </c>
      <c r="L46" s="4"/>
      <c r="M46" s="4"/>
    </row>
    <row r="47" spans="1:13" ht="24" customHeight="1" x14ac:dyDescent="0.25">
      <c r="A47" s="5"/>
      <c r="B47" s="5"/>
      <c r="C47" s="5"/>
      <c r="D47" s="57" t="s">
        <v>17</v>
      </c>
      <c r="E47" s="58"/>
      <c r="F47" s="59"/>
      <c r="G47" s="5"/>
      <c r="H47" s="5"/>
      <c r="I47" s="30"/>
      <c r="J47" s="5"/>
      <c r="K47" s="5"/>
      <c r="L47" s="5"/>
      <c r="M47" s="5"/>
    </row>
    <row r="48" spans="1:13" ht="54" customHeight="1" x14ac:dyDescent="0.25">
      <c r="A48" s="5"/>
      <c r="B48" s="5"/>
      <c r="C48" s="4"/>
      <c r="D48" s="56" t="s">
        <v>18</v>
      </c>
      <c r="E48" s="56"/>
      <c r="F48" s="4"/>
      <c r="G48" s="5"/>
      <c r="H48" s="5"/>
      <c r="I48" s="31" t="str">
        <f>IFERROR(I43/I44," ")</f>
        <v xml:space="preserve"> </v>
      </c>
      <c r="J48" s="5"/>
      <c r="K48" s="5"/>
      <c r="L48" s="5"/>
      <c r="M48" s="5"/>
    </row>
    <row r="49" spans="1:13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ht="15.75" customHeight="1" x14ac:dyDescent="0.25">
      <c r="A50" s="5"/>
      <c r="B50" s="5"/>
      <c r="C50" s="4"/>
      <c r="D50" s="10"/>
      <c r="E50" s="10"/>
      <c r="F50" s="10"/>
      <c r="G50" s="5"/>
      <c r="H50" s="5"/>
      <c r="I50" s="5"/>
      <c r="J50" s="5"/>
      <c r="K50" s="5"/>
      <c r="L50" s="5"/>
      <c r="M50" s="5"/>
    </row>
    <row r="51" spans="1:13" ht="29.25" customHeight="1" x14ac:dyDescent="0.25">
      <c r="A51" s="5"/>
      <c r="B51" s="5"/>
      <c r="C51" s="4"/>
      <c r="D51" s="11" t="s">
        <v>19</v>
      </c>
      <c r="E51" s="11" t="s">
        <v>20</v>
      </c>
      <c r="F51" s="10"/>
      <c r="G51" s="5"/>
      <c r="H51" s="5"/>
      <c r="I51" s="5"/>
      <c r="J51" s="5"/>
      <c r="K51" s="5"/>
      <c r="L51" s="5"/>
      <c r="M51" s="5"/>
    </row>
    <row r="52" spans="1:13" ht="21" customHeight="1" x14ac:dyDescent="0.25">
      <c r="A52" s="5"/>
      <c r="B52" s="5"/>
      <c r="C52" s="4"/>
      <c r="D52" s="11" t="s">
        <v>21</v>
      </c>
      <c r="E52" s="11" t="s">
        <v>22</v>
      </c>
      <c r="F52" s="10"/>
      <c r="G52" s="5"/>
      <c r="H52" s="5"/>
      <c r="I52" s="5"/>
      <c r="J52" s="5"/>
      <c r="K52" s="5"/>
      <c r="L52" s="5"/>
      <c r="M52" s="5"/>
    </row>
    <row r="53" spans="1:13" ht="19.5" customHeight="1" x14ac:dyDescent="0.25">
      <c r="A53" s="5"/>
      <c r="B53" s="5"/>
      <c r="C53" s="4"/>
      <c r="D53" s="11" t="s">
        <v>23</v>
      </c>
      <c r="E53" s="11" t="s">
        <v>24</v>
      </c>
      <c r="F53" s="10"/>
      <c r="G53" s="5"/>
      <c r="H53" s="5"/>
      <c r="I53" s="5"/>
      <c r="J53" s="5"/>
      <c r="K53" s="5"/>
      <c r="L53" s="5"/>
      <c r="M53" s="5"/>
    </row>
    <row r="54" spans="1:13" ht="19.5" customHeight="1" x14ac:dyDescent="0.25">
      <c r="A54" s="5"/>
      <c r="B54" s="5"/>
      <c r="C54" s="4"/>
      <c r="D54" s="11" t="s">
        <v>25</v>
      </c>
      <c r="E54" s="11" t="s">
        <v>26</v>
      </c>
      <c r="F54" s="10"/>
      <c r="G54" s="5"/>
      <c r="H54" s="5"/>
      <c r="I54" s="5"/>
      <c r="J54" s="5"/>
      <c r="K54" s="5"/>
      <c r="L54" s="5"/>
      <c r="M54" s="5"/>
    </row>
    <row r="55" spans="1:13" ht="18.75" customHeight="1" x14ac:dyDescent="0.25">
      <c r="A55" s="5"/>
      <c r="B55" s="5"/>
      <c r="C55" s="4"/>
      <c r="D55" s="11" t="s">
        <v>27</v>
      </c>
      <c r="E55" s="11" t="s">
        <v>30</v>
      </c>
      <c r="F55" s="10"/>
      <c r="G55" s="5"/>
      <c r="H55" s="5"/>
      <c r="I55" s="5"/>
      <c r="J55" s="5"/>
      <c r="K55" s="5"/>
      <c r="L55" s="5"/>
      <c r="M55" s="5"/>
    </row>
    <row r="56" spans="1:13" ht="19.5" customHeight="1" x14ac:dyDescent="0.25">
      <c r="D56" s="11" t="s">
        <v>28</v>
      </c>
      <c r="E56" s="11" t="s">
        <v>29</v>
      </c>
      <c r="F56" s="10"/>
    </row>
    <row r="63" spans="1:13" x14ac:dyDescent="0.25">
      <c r="E63" s="10"/>
      <c r="F63" s="10"/>
    </row>
    <row r="64" spans="1:13" x14ac:dyDescent="0.25">
      <c r="E64" s="10"/>
      <c r="F64" s="10"/>
    </row>
    <row r="65" spans="5:6" ht="15" customHeight="1" x14ac:dyDescent="0.25">
      <c r="E65" s="10"/>
      <c r="F65" s="10"/>
    </row>
    <row r="66" spans="5:6" x14ac:dyDescent="0.25">
      <c r="E66" s="10"/>
      <c r="F66" s="10"/>
    </row>
    <row r="67" spans="5:6" x14ac:dyDescent="0.25">
      <c r="E67" s="10"/>
      <c r="F67" s="10"/>
    </row>
    <row r="68" spans="5:6" x14ac:dyDescent="0.25">
      <c r="E68" s="10"/>
      <c r="F68" s="10"/>
    </row>
  </sheetData>
  <mergeCells count="45">
    <mergeCell ref="D48:E48"/>
    <mergeCell ref="D47:F47"/>
    <mergeCell ref="A28:M32"/>
    <mergeCell ref="D43:F43"/>
    <mergeCell ref="D45:E45"/>
    <mergeCell ref="D46:E46"/>
    <mergeCell ref="D44:E44"/>
    <mergeCell ref="A27:L27"/>
    <mergeCell ref="B22:H22"/>
    <mergeCell ref="B24:H24"/>
    <mergeCell ref="B23:H23"/>
    <mergeCell ref="B25:H25"/>
    <mergeCell ref="A26:L26"/>
    <mergeCell ref="A13:A14"/>
    <mergeCell ref="B13:H14"/>
    <mergeCell ref="I13:L13"/>
    <mergeCell ref="M13:M14"/>
    <mergeCell ref="B16:H16"/>
    <mergeCell ref="B15:E15"/>
    <mergeCell ref="B17:H17"/>
    <mergeCell ref="B19:H19"/>
    <mergeCell ref="B20:H20"/>
    <mergeCell ref="B18:H18"/>
    <mergeCell ref="B21:E21"/>
    <mergeCell ref="A4:B4"/>
    <mergeCell ref="A5:B5"/>
    <mergeCell ref="A1:M1"/>
    <mergeCell ref="A2:M2"/>
    <mergeCell ref="A3:M3"/>
    <mergeCell ref="A12:C12"/>
    <mergeCell ref="C4:M4"/>
    <mergeCell ref="C5:M5"/>
    <mergeCell ref="C6:M6"/>
    <mergeCell ref="C7:M7"/>
    <mergeCell ref="D8:M8"/>
    <mergeCell ref="D9:M9"/>
    <mergeCell ref="D10:M10"/>
    <mergeCell ref="D11:M11"/>
    <mergeCell ref="D12:M12"/>
    <mergeCell ref="A9:C9"/>
    <mergeCell ref="A10:C10"/>
    <mergeCell ref="A11:C11"/>
    <mergeCell ref="A6:B6"/>
    <mergeCell ref="A7:B7"/>
    <mergeCell ref="A8:C8"/>
  </mergeCells>
  <conditionalFormatting sqref="D52:E52">
    <cfRule type="expression" dxfId="5" priority="5">
      <formula>$I$48&gt;=91%</formula>
    </cfRule>
  </conditionalFormatting>
  <conditionalFormatting sqref="D52:E56">
    <cfRule type="expression" dxfId="4" priority="1">
      <formula>$I$48=" "</formula>
    </cfRule>
  </conditionalFormatting>
  <conditionalFormatting sqref="D53:E53">
    <cfRule type="expression" dxfId="3" priority="4">
      <formula>AND(81%&lt;=$I$48,$I$48&lt;=90%)</formula>
    </cfRule>
  </conditionalFormatting>
  <conditionalFormatting sqref="D54:E54">
    <cfRule type="expression" dxfId="2" priority="3">
      <formula>AND(71%&lt;=$I$48,$I$48&lt;=80%)</formula>
    </cfRule>
  </conditionalFormatting>
  <conditionalFormatting sqref="D55:E55">
    <cfRule type="expression" dxfId="1" priority="2">
      <formula>AND(61%&lt;=$I$48,$I$48&lt;=70%)</formula>
    </cfRule>
  </conditionalFormatting>
  <conditionalFormatting sqref="D56:E56">
    <cfRule type="expression" dxfId="0" priority="6">
      <formula>$I$48&lt;=60%</formula>
    </cfRule>
  </conditionalFormatting>
  <pageMargins left="0.25" right="0.25" top="0.75" bottom="0.75" header="0.3" footer="0.3"/>
  <pageSetup paperSize="9" scale="9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8" r:id="rId4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104775</xdr:rowOff>
                  </from>
                  <to>
                    <xdr:col>10</xdr:col>
                    <xdr:colOff>9525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38100</xdr:rowOff>
                  </from>
                  <to>
                    <xdr:col>10</xdr:col>
                    <xdr:colOff>9525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Check Box 36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104775</xdr:rowOff>
                  </from>
                  <to>
                    <xdr:col>10</xdr:col>
                    <xdr:colOff>9525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Check Box 37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104775</xdr:rowOff>
                  </from>
                  <to>
                    <xdr:col>10</xdr:col>
                    <xdr:colOff>9525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Check Box 38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104775</xdr:rowOff>
                  </from>
                  <to>
                    <xdr:col>10</xdr:col>
                    <xdr:colOff>9525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9" name="Check Box 39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104775</xdr:rowOff>
                  </from>
                  <to>
                    <xdr:col>10</xdr:col>
                    <xdr:colOff>9525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0" name="Check Box 40">
              <controlPr defaultSize="0" autoFill="0" autoLine="0" autoPict="0">
                <anchor moveWithCells="1">
                  <from>
                    <xdr:col>9</xdr:col>
                    <xdr:colOff>0</xdr:colOff>
                    <xdr:row>20</xdr:row>
                    <xdr:rowOff>28575</xdr:rowOff>
                  </from>
                  <to>
                    <xdr:col>10</xdr:col>
                    <xdr:colOff>9525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1" name="Check Box 41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104775</xdr:rowOff>
                  </from>
                  <to>
                    <xdr:col>10</xdr:col>
                    <xdr:colOff>9525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2" name="Check Box 42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104775</xdr:rowOff>
                  </from>
                  <to>
                    <xdr:col>10</xdr:col>
                    <xdr:colOff>9525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3" name="Check Box 43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104775</xdr:rowOff>
                  </from>
                  <to>
                    <xdr:col>10</xdr:col>
                    <xdr:colOff>9525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4" name="Check Box 44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104775</xdr:rowOff>
                  </from>
                  <to>
                    <xdr:col>10</xdr:col>
                    <xdr:colOff>9525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104775</xdr:rowOff>
                  </from>
                  <to>
                    <xdr:col>8</xdr:col>
                    <xdr:colOff>323850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6" name="Check Box 46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104775</xdr:rowOff>
                  </from>
                  <to>
                    <xdr:col>8</xdr:col>
                    <xdr:colOff>323850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7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104775</xdr:rowOff>
                  </from>
                  <to>
                    <xdr:col>8</xdr:col>
                    <xdr:colOff>323850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8" name="Check Box 48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104775</xdr:rowOff>
                  </from>
                  <to>
                    <xdr:col>8</xdr:col>
                    <xdr:colOff>323850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9" name="Check Box 49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104775</xdr:rowOff>
                  </from>
                  <to>
                    <xdr:col>8</xdr:col>
                    <xdr:colOff>323850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0" name="Check Box 50">
              <controlPr defaultSize="0" autoFill="0" autoLine="0" autoPict="0">
                <anchor moveWithCells="1">
                  <from>
                    <xdr:col>8</xdr:col>
                    <xdr:colOff>9525</xdr:colOff>
                    <xdr:row>20</xdr:row>
                    <xdr:rowOff>47625</xdr:rowOff>
                  </from>
                  <to>
                    <xdr:col>8</xdr:col>
                    <xdr:colOff>333375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1" name="Check Box 51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104775</xdr:rowOff>
                  </from>
                  <to>
                    <xdr:col>8</xdr:col>
                    <xdr:colOff>323850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2" name="Check Box 52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104775</xdr:rowOff>
                  </from>
                  <to>
                    <xdr:col>8</xdr:col>
                    <xdr:colOff>323850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3" name="Check Box 53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104775</xdr:rowOff>
                  </from>
                  <to>
                    <xdr:col>8</xdr:col>
                    <xdr:colOff>323850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4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104775</xdr:rowOff>
                  </from>
                  <to>
                    <xdr:col>8</xdr:col>
                    <xdr:colOff>323850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5" name="Check Box 55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28575</xdr:rowOff>
                  </from>
                  <to>
                    <xdr:col>8</xdr:col>
                    <xdr:colOff>323850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6" name="Check Box 56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104775</xdr:rowOff>
                  </from>
                  <to>
                    <xdr:col>11</xdr:col>
                    <xdr:colOff>19050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7" name="Check Box 57">
              <controlPr defaultSize="0" autoFill="0" autoLine="0" autoPict="0">
                <anchor moveWithCells="1">
                  <from>
                    <xdr:col>9</xdr:col>
                    <xdr:colOff>457200</xdr:colOff>
                    <xdr:row>15</xdr:row>
                    <xdr:rowOff>38100</xdr:rowOff>
                  </from>
                  <to>
                    <xdr:col>10</xdr:col>
                    <xdr:colOff>866775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8" name="Check Box 58">
              <controlPr defaultSize="0" autoFill="0" autoLine="0" autoPict="0">
                <anchor moveWithCells="1">
                  <from>
                    <xdr:col>10</xdr:col>
                    <xdr:colOff>0</xdr:colOff>
                    <xdr:row>16</xdr:row>
                    <xdr:rowOff>104775</xdr:rowOff>
                  </from>
                  <to>
                    <xdr:col>11</xdr:col>
                    <xdr:colOff>19050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9" name="Check Box 59">
              <controlPr defaultSize="0" autoFill="0" autoLine="0" autoPict="0">
                <anchor moveWithCells="1">
                  <from>
                    <xdr:col>10</xdr:col>
                    <xdr:colOff>0</xdr:colOff>
                    <xdr:row>17</xdr:row>
                    <xdr:rowOff>104775</xdr:rowOff>
                  </from>
                  <to>
                    <xdr:col>10</xdr:col>
                    <xdr:colOff>1028700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0" name="Check Box 60">
              <controlPr defaultSize="0" autoFill="0" autoLine="0" autoPict="0">
                <anchor moveWithCells="1">
                  <from>
                    <xdr:col>10</xdr:col>
                    <xdr:colOff>0</xdr:colOff>
                    <xdr:row>18</xdr:row>
                    <xdr:rowOff>104775</xdr:rowOff>
                  </from>
                  <to>
                    <xdr:col>10</xdr:col>
                    <xdr:colOff>1028700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1" name="Check Box 61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104775</xdr:rowOff>
                  </from>
                  <to>
                    <xdr:col>10</xdr:col>
                    <xdr:colOff>1009650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2" name="Check Box 62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28575</xdr:rowOff>
                  </from>
                  <to>
                    <xdr:col>10</xdr:col>
                    <xdr:colOff>1057275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3" name="Check Box 63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104775</xdr:rowOff>
                  </from>
                  <to>
                    <xdr:col>10</xdr:col>
                    <xdr:colOff>1057275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4" name="Check Box 64">
              <controlPr defaultSize="0" autoFill="0" autoLine="0" autoPict="0">
                <anchor moveWithCells="1">
                  <from>
                    <xdr:col>10</xdr:col>
                    <xdr:colOff>0</xdr:colOff>
                    <xdr:row>22</xdr:row>
                    <xdr:rowOff>104775</xdr:rowOff>
                  </from>
                  <to>
                    <xdr:col>10</xdr:col>
                    <xdr:colOff>1019175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5" name="Check Box 65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104775</xdr:rowOff>
                  </from>
                  <to>
                    <xdr:col>10</xdr:col>
                    <xdr:colOff>1028700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6" name="Check Box 66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104775</xdr:rowOff>
                  </from>
                  <to>
                    <xdr:col>10</xdr:col>
                    <xdr:colOff>1047750</xdr:colOff>
                    <xdr:row>24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2023-08-29T11:50:36Z</dcterms:modified>
</cp:coreProperties>
</file>